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0" windowWidth="19320" windowHeight="12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Miroslav Svoboda</author>
  </authors>
  <commentList>
    <comment ref="L3" authorId="0">
      <text>
        <r>
          <rPr>
            <b/>
            <sz val="9"/>
            <rFont val="Tahoma"/>
            <family val="2"/>
          </rPr>
          <t>Miroslav Svoboda:</t>
        </r>
        <r>
          <rPr>
            <sz val="9"/>
            <rFont val="Tahoma"/>
            <family val="2"/>
          </rPr>
          <t xml:space="preserve">
Tato nula je za neodevzdaný opozdilecký essay z 4. týdne. Neměl jsem ji kam jinam napsat.</t>
        </r>
      </text>
    </comment>
  </commentList>
</comments>
</file>

<file path=xl/sharedStrings.xml><?xml version="1.0" encoding="utf-8"?>
<sst xmlns="http://schemas.openxmlformats.org/spreadsheetml/2006/main" count="80" uniqueCount="32">
  <si>
    <t>Student</t>
  </si>
  <si>
    <t>Dosud referátů</t>
  </si>
  <si>
    <t>Referát</t>
  </si>
  <si>
    <t>Aktivita</t>
  </si>
  <si>
    <t>Musí napsat essay?</t>
  </si>
  <si>
    <t>2. týden</t>
  </si>
  <si>
    <t>3. týden</t>
  </si>
  <si>
    <t>4. týden</t>
  </si>
  <si>
    <t>5. týden</t>
  </si>
  <si>
    <t>8. týden</t>
  </si>
  <si>
    <t>9. týden</t>
  </si>
  <si>
    <t>10. týden</t>
  </si>
  <si>
    <t>11. týden</t>
  </si>
  <si>
    <t>12. týden</t>
  </si>
  <si>
    <t>13. týden</t>
  </si>
  <si>
    <t>Za referáty</t>
  </si>
  <si>
    <t>Za aktivitu</t>
  </si>
  <si>
    <t>Celkem</t>
  </si>
  <si>
    <t>Známka</t>
  </si>
  <si>
    <t>Bonus</t>
  </si>
  <si>
    <t>Chrástecký Ondřej</t>
  </si>
  <si>
    <t>Krkošková Markéta</t>
  </si>
  <si>
    <t>Mladá Klára</t>
  </si>
  <si>
    <t>Mysík David</t>
  </si>
  <si>
    <t>Pejřimovská Hana</t>
  </si>
  <si>
    <t>Ščerbak Alexander</t>
  </si>
  <si>
    <t>Žolík vyčerpán?</t>
  </si>
  <si>
    <t>Ferjenčík Mikuláš</t>
  </si>
  <si>
    <t>ano</t>
  </si>
  <si>
    <t>ne</t>
  </si>
  <si>
    <t>ANO</t>
  </si>
  <si>
    <t>7. týden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</si>
</sst>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2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"/>
  <sheetViews>
    <sheetView tabSelected="1" zoomScalePageLayoutView="0" workbookViewId="0" topLeftCell="A1">
      <pane xSplit="8" ySplit="1" topLeftCell="AG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K10" sqref="AK10"/>
    </sheetView>
  </sheetViews>
  <sheetFormatPr defaultColWidth="9.140625" defaultRowHeight="15"/>
  <cols>
    <col min="1" max="1" width="16.7109375" style="0" bestFit="1" customWidth="1"/>
    <col min="2" max="2" width="11.140625" style="0" customWidth="1"/>
    <col min="4" max="4" width="10.57421875" style="0" bestFit="1" customWidth="1"/>
    <col min="6" max="6" width="6.421875" style="0" bestFit="1" customWidth="1"/>
    <col min="7" max="7" width="7.7109375" style="0" bestFit="1" customWidth="1"/>
    <col min="8" max="8" width="7.8515625" style="0" bestFit="1" customWidth="1"/>
    <col min="9" max="9" width="7.57421875" style="6" bestFit="1" customWidth="1"/>
    <col min="10" max="10" width="7.8515625" style="7" bestFit="1" customWidth="1"/>
    <col min="11" max="11" width="11.57421875" style="9" customWidth="1"/>
    <col min="12" max="12" width="7.57421875" style="6" bestFit="1" customWidth="1"/>
    <col min="13" max="13" width="7.8515625" style="7" bestFit="1" customWidth="1"/>
    <col min="14" max="14" width="11.57421875" style="9" customWidth="1"/>
    <col min="15" max="15" width="7.57421875" style="6" bestFit="1" customWidth="1"/>
    <col min="16" max="16" width="7.8515625" style="7" bestFit="1" customWidth="1"/>
    <col min="17" max="17" width="11.57421875" style="9" customWidth="1"/>
    <col min="18" max="18" width="7.57421875" style="6" bestFit="1" customWidth="1"/>
    <col min="19" max="19" width="7.8515625" style="7" bestFit="1" customWidth="1"/>
    <col min="20" max="20" width="11.57421875" style="9" customWidth="1"/>
    <col min="21" max="21" width="7.57421875" style="6" bestFit="1" customWidth="1"/>
    <col min="22" max="22" width="7.8515625" style="7" bestFit="1" customWidth="1"/>
    <col min="23" max="23" width="11.57421875" style="9" customWidth="1"/>
    <col min="24" max="24" width="7.57421875" style="6" bestFit="1" customWidth="1"/>
    <col min="25" max="25" width="7.8515625" style="7" bestFit="1" customWidth="1"/>
    <col min="26" max="26" width="11.57421875" style="9" customWidth="1"/>
    <col min="27" max="27" width="7.57421875" style="6" bestFit="1" customWidth="1"/>
    <col min="28" max="28" width="7.8515625" style="7" bestFit="1" customWidth="1"/>
    <col min="29" max="29" width="11.57421875" style="9" customWidth="1"/>
    <col min="30" max="30" width="7.57421875" style="6" bestFit="1" customWidth="1"/>
    <col min="31" max="31" width="7.8515625" style="7" bestFit="1" customWidth="1"/>
    <col min="32" max="32" width="11.57421875" style="9" customWidth="1"/>
    <col min="33" max="33" width="7.57421875" style="6" bestFit="1" customWidth="1"/>
    <col min="34" max="34" width="7.8515625" style="7" bestFit="1" customWidth="1"/>
    <col min="35" max="35" width="11.57421875" style="9" customWidth="1"/>
    <col min="36" max="36" width="7.57421875" style="6" bestFit="1" customWidth="1"/>
    <col min="37" max="37" width="7.8515625" style="7" bestFit="1" customWidth="1"/>
    <col min="38" max="38" width="11.57421875" style="9" customWidth="1"/>
    <col min="39" max="39" width="7.57421875" style="6" bestFit="1" customWidth="1"/>
    <col min="40" max="40" width="7.8515625" style="7" bestFit="1" customWidth="1"/>
    <col min="41" max="41" width="11.57421875" style="9" customWidth="1"/>
  </cols>
  <sheetData>
    <row r="1" spans="2:41" ht="15">
      <c r="B1" s="2"/>
      <c r="I1" s="11" t="s">
        <v>5</v>
      </c>
      <c r="J1" s="12"/>
      <c r="K1" s="13"/>
      <c r="L1" s="11" t="s">
        <v>6</v>
      </c>
      <c r="M1" s="12"/>
      <c r="N1" s="13"/>
      <c r="O1" s="11" t="s">
        <v>7</v>
      </c>
      <c r="P1" s="12"/>
      <c r="Q1" s="13"/>
      <c r="R1" s="11" t="s">
        <v>8</v>
      </c>
      <c r="S1" s="12"/>
      <c r="T1" s="13"/>
      <c r="U1" s="11" t="s">
        <v>31</v>
      </c>
      <c r="V1" s="12"/>
      <c r="W1" s="13"/>
      <c r="X1" s="11" t="s">
        <v>9</v>
      </c>
      <c r="Y1" s="12"/>
      <c r="Z1" s="13"/>
      <c r="AA1" s="11" t="s">
        <v>10</v>
      </c>
      <c r="AB1" s="12"/>
      <c r="AC1" s="13"/>
      <c r="AD1" s="11" t="s">
        <v>11</v>
      </c>
      <c r="AE1" s="12"/>
      <c r="AF1" s="13"/>
      <c r="AG1" s="11" t="s">
        <v>12</v>
      </c>
      <c r="AH1" s="12"/>
      <c r="AI1" s="13"/>
      <c r="AJ1" s="11" t="s">
        <v>13</v>
      </c>
      <c r="AK1" s="12"/>
      <c r="AL1" s="13"/>
      <c r="AM1" s="11" t="s">
        <v>14</v>
      </c>
      <c r="AN1" s="12"/>
      <c r="AO1" s="13"/>
    </row>
    <row r="2" spans="1:41" s="3" customFormat="1" ht="30.75" customHeight="1">
      <c r="A2" s="1" t="s">
        <v>0</v>
      </c>
      <c r="B2" s="2" t="s">
        <v>26</v>
      </c>
      <c r="C2" s="2" t="s">
        <v>1</v>
      </c>
      <c r="D2" s="2" t="s">
        <v>15</v>
      </c>
      <c r="E2" s="2" t="s">
        <v>16</v>
      </c>
      <c r="F2" s="2" t="s">
        <v>19</v>
      </c>
      <c r="G2" s="2" t="s">
        <v>17</v>
      </c>
      <c r="H2" s="2" t="s">
        <v>18</v>
      </c>
      <c r="I2" s="4" t="s">
        <v>2</v>
      </c>
      <c r="J2" s="5" t="s">
        <v>3</v>
      </c>
      <c r="K2" s="8" t="s">
        <v>4</v>
      </c>
      <c r="L2" s="4" t="s">
        <v>2</v>
      </c>
      <c r="M2" s="5" t="s">
        <v>3</v>
      </c>
      <c r="N2" s="8" t="s">
        <v>4</v>
      </c>
      <c r="O2" s="4" t="s">
        <v>2</v>
      </c>
      <c r="P2" s="5" t="s">
        <v>3</v>
      </c>
      <c r="Q2" s="8" t="s">
        <v>4</v>
      </c>
      <c r="R2" s="4" t="s">
        <v>2</v>
      </c>
      <c r="S2" s="5" t="s">
        <v>3</v>
      </c>
      <c r="T2" s="8" t="s">
        <v>4</v>
      </c>
      <c r="U2" s="4" t="s">
        <v>2</v>
      </c>
      <c r="V2" s="5" t="s">
        <v>3</v>
      </c>
      <c r="W2" s="8" t="s">
        <v>4</v>
      </c>
      <c r="X2" s="4" t="s">
        <v>2</v>
      </c>
      <c r="Y2" s="5" t="s">
        <v>3</v>
      </c>
      <c r="Z2" s="8" t="s">
        <v>4</v>
      </c>
      <c r="AA2" s="4" t="s">
        <v>2</v>
      </c>
      <c r="AB2" s="5" t="s">
        <v>3</v>
      </c>
      <c r="AC2" s="8" t="s">
        <v>4</v>
      </c>
      <c r="AD2" s="4" t="s">
        <v>2</v>
      </c>
      <c r="AE2" s="5" t="s">
        <v>3</v>
      </c>
      <c r="AF2" s="8" t="s">
        <v>4</v>
      </c>
      <c r="AG2" s="4" t="s">
        <v>2</v>
      </c>
      <c r="AH2" s="5" t="s">
        <v>3</v>
      </c>
      <c r="AI2" s="8" t="s">
        <v>4</v>
      </c>
      <c r="AJ2" s="4" t="s">
        <v>2</v>
      </c>
      <c r="AK2" s="5" t="s">
        <v>3</v>
      </c>
      <c r="AL2" s="8" t="s">
        <v>4</v>
      </c>
      <c r="AM2" s="4" t="s">
        <v>2</v>
      </c>
      <c r="AN2" s="5" t="s">
        <v>3</v>
      </c>
      <c r="AO2" s="8" t="s">
        <v>4</v>
      </c>
    </row>
    <row r="3" spans="1:40" ht="15">
      <c r="A3" t="s">
        <v>27</v>
      </c>
      <c r="C3">
        <f aca="true" t="shared" si="0" ref="C3:C9">COUNT(I3,L3,O3,R3,U3,X3,AA3,AD3,AG3,AJ3,AM3)</f>
        <v>5</v>
      </c>
      <c r="D3">
        <f aca="true" t="shared" si="1" ref="D3:D9">AVERAGE(I3,L3,O3,R3,U3,X3,AA3,AD3,AG3,AJ3,AM3)</f>
        <v>32</v>
      </c>
      <c r="E3">
        <f aca="true" t="shared" si="2" ref="E3:E9">IF(SUM(J3,M3,P3,S3,V3,Y3,AB3,AE3,AH3,AK3,AN3)&gt;40,40,SUM(J3,M3,P3,S3,V3,Y3,AB3,AE3,AH3,AK3,AN3))</f>
        <v>28</v>
      </c>
      <c r="G3">
        <f aca="true" t="shared" si="3" ref="G3:G9">SUM(D3:F3)</f>
        <v>60</v>
      </c>
      <c r="H3">
        <f aca="true" t="shared" si="4" ref="H3:H9">IF(G3&gt;=90,1,IF(G3&gt;=75,2,IF(G3&gt;=60,3,IF(G3&gt;=50,"4+",4))))</f>
        <v>3</v>
      </c>
      <c r="J3" s="7">
        <v>4</v>
      </c>
      <c r="L3" s="6">
        <v>0</v>
      </c>
      <c r="N3" s="9" t="s">
        <v>28</v>
      </c>
      <c r="O3" s="6">
        <v>0</v>
      </c>
      <c r="Q3" s="9" t="s">
        <v>30</v>
      </c>
      <c r="R3" s="6">
        <v>57</v>
      </c>
      <c r="S3" s="7">
        <v>4</v>
      </c>
      <c r="V3" s="7">
        <v>4</v>
      </c>
      <c r="W3" s="9" t="s">
        <v>30</v>
      </c>
      <c r="X3" s="6">
        <v>45</v>
      </c>
      <c r="Y3" s="7">
        <v>4</v>
      </c>
      <c r="AB3" s="7">
        <v>4</v>
      </c>
      <c r="AC3" s="9" t="s">
        <v>30</v>
      </c>
      <c r="AD3" s="6">
        <v>58</v>
      </c>
      <c r="AE3" s="7">
        <v>4</v>
      </c>
      <c r="AI3" s="9" t="s">
        <v>28</v>
      </c>
      <c r="AN3" s="7">
        <v>4</v>
      </c>
    </row>
    <row r="4" spans="1:40" ht="15">
      <c r="A4" t="s">
        <v>20</v>
      </c>
      <c r="B4" t="s">
        <v>28</v>
      </c>
      <c r="C4">
        <f t="shared" si="0"/>
        <v>5</v>
      </c>
      <c r="D4">
        <f t="shared" si="1"/>
        <v>53.2</v>
      </c>
      <c r="E4">
        <f t="shared" si="2"/>
        <v>35</v>
      </c>
      <c r="F4">
        <v>3</v>
      </c>
      <c r="G4">
        <f t="shared" si="3"/>
        <v>91.2</v>
      </c>
      <c r="H4">
        <f t="shared" si="4"/>
        <v>1</v>
      </c>
      <c r="I4" s="6">
        <v>52</v>
      </c>
      <c r="J4" s="7">
        <v>4</v>
      </c>
      <c r="L4" s="6">
        <v>48</v>
      </c>
      <c r="M4" s="10">
        <v>4</v>
      </c>
      <c r="P4" s="7">
        <v>4</v>
      </c>
      <c r="S4" s="10">
        <v>4</v>
      </c>
      <c r="U4" s="6">
        <v>56</v>
      </c>
      <c r="V4" s="7">
        <v>4</v>
      </c>
      <c r="Y4" s="10">
        <v>3</v>
      </c>
      <c r="AB4" s="10">
        <v>4</v>
      </c>
      <c r="AG4" s="6">
        <v>55</v>
      </c>
      <c r="AH4" s="10">
        <v>4</v>
      </c>
      <c r="AK4" s="10"/>
      <c r="AM4" s="6">
        <v>55</v>
      </c>
      <c r="AN4" s="10">
        <v>4</v>
      </c>
    </row>
    <row r="5" spans="1:37" ht="15" hidden="1">
      <c r="A5" t="s">
        <v>21</v>
      </c>
      <c r="B5" t="s">
        <v>28</v>
      </c>
      <c r="C5">
        <f t="shared" si="0"/>
        <v>3</v>
      </c>
      <c r="D5">
        <f t="shared" si="1"/>
        <v>0</v>
      </c>
      <c r="E5">
        <f t="shared" si="2"/>
        <v>0</v>
      </c>
      <c r="G5">
        <f t="shared" si="3"/>
        <v>0</v>
      </c>
      <c r="H5">
        <f t="shared" si="4"/>
        <v>4</v>
      </c>
      <c r="M5" s="10"/>
      <c r="N5" s="9" t="s">
        <v>29</v>
      </c>
      <c r="O5" s="6">
        <v>0</v>
      </c>
      <c r="P5" s="10"/>
      <c r="Q5" s="9" t="s">
        <v>30</v>
      </c>
      <c r="R5" s="6">
        <v>0</v>
      </c>
      <c r="S5" s="10"/>
      <c r="T5" s="9" t="s">
        <v>30</v>
      </c>
      <c r="U5" s="6">
        <v>0</v>
      </c>
      <c r="V5" s="10">
        <v>0</v>
      </c>
      <c r="W5" s="9" t="s">
        <v>30</v>
      </c>
      <c r="Y5" s="10"/>
      <c r="AE5" s="10"/>
      <c r="AH5" s="10"/>
      <c r="AK5" s="10"/>
    </row>
    <row r="6" spans="1:40" ht="15">
      <c r="A6" t="s">
        <v>22</v>
      </c>
      <c r="C6">
        <f t="shared" si="0"/>
        <v>4</v>
      </c>
      <c r="D6">
        <f t="shared" si="1"/>
        <v>43.25</v>
      </c>
      <c r="E6">
        <f t="shared" si="2"/>
        <v>20</v>
      </c>
      <c r="G6">
        <f t="shared" si="3"/>
        <v>63.25</v>
      </c>
      <c r="H6">
        <f t="shared" si="4"/>
        <v>3</v>
      </c>
      <c r="L6" s="6">
        <v>45</v>
      </c>
      <c r="M6" s="10">
        <v>4</v>
      </c>
      <c r="O6" s="6">
        <v>40</v>
      </c>
      <c r="P6" s="10"/>
      <c r="R6" s="6">
        <v>38</v>
      </c>
      <c r="S6" s="10">
        <v>4</v>
      </c>
      <c r="T6" s="9" t="s">
        <v>30</v>
      </c>
      <c r="V6" s="10">
        <v>2</v>
      </c>
      <c r="W6" s="9" t="s">
        <v>30</v>
      </c>
      <c r="Y6" s="10">
        <v>2</v>
      </c>
      <c r="AA6" s="6">
        <v>50</v>
      </c>
      <c r="AB6" s="10">
        <v>3</v>
      </c>
      <c r="AE6" s="7">
        <v>1</v>
      </c>
      <c r="AH6" s="10">
        <v>4</v>
      </c>
      <c r="AN6" s="10"/>
    </row>
    <row r="7" spans="1:40" ht="15">
      <c r="A7" t="s">
        <v>23</v>
      </c>
      <c r="B7" t="s">
        <v>28</v>
      </c>
      <c r="C7">
        <f t="shared" si="0"/>
        <v>4</v>
      </c>
      <c r="D7">
        <f t="shared" si="1"/>
        <v>52.75</v>
      </c>
      <c r="E7">
        <f t="shared" si="2"/>
        <v>40</v>
      </c>
      <c r="F7">
        <v>3</v>
      </c>
      <c r="G7">
        <f t="shared" si="3"/>
        <v>95.75</v>
      </c>
      <c r="H7">
        <f t="shared" si="4"/>
        <v>1</v>
      </c>
      <c r="I7" s="6">
        <v>50</v>
      </c>
      <c r="J7" s="7">
        <v>4</v>
      </c>
      <c r="M7" s="7">
        <v>4</v>
      </c>
      <c r="P7" s="7">
        <v>4</v>
      </c>
      <c r="S7" s="10">
        <v>4</v>
      </c>
      <c r="V7" s="10">
        <v>4</v>
      </c>
      <c r="X7" s="6">
        <v>56</v>
      </c>
      <c r="Y7" s="10">
        <v>4</v>
      </c>
      <c r="AB7" s="10">
        <v>4</v>
      </c>
      <c r="AE7" s="7">
        <v>4</v>
      </c>
      <c r="AG7" s="6">
        <v>50</v>
      </c>
      <c r="AH7" s="7">
        <v>4</v>
      </c>
      <c r="AM7" s="6">
        <v>55</v>
      </c>
      <c r="AN7" s="7">
        <v>4</v>
      </c>
    </row>
    <row r="8" spans="1:37" ht="15">
      <c r="A8" t="s">
        <v>24</v>
      </c>
      <c r="C8">
        <f t="shared" si="0"/>
        <v>1</v>
      </c>
      <c r="D8">
        <f t="shared" si="1"/>
        <v>45</v>
      </c>
      <c r="E8">
        <f t="shared" si="2"/>
        <v>27</v>
      </c>
      <c r="F8">
        <v>3</v>
      </c>
      <c r="G8">
        <f t="shared" si="3"/>
        <v>75</v>
      </c>
      <c r="H8">
        <f t="shared" si="4"/>
        <v>2</v>
      </c>
      <c r="J8" s="7">
        <v>3</v>
      </c>
      <c r="M8" s="7">
        <v>4</v>
      </c>
      <c r="O8" s="6">
        <v>45</v>
      </c>
      <c r="P8" s="7">
        <v>2</v>
      </c>
      <c r="S8" s="10">
        <v>4</v>
      </c>
      <c r="V8" s="10">
        <v>4</v>
      </c>
      <c r="Y8" s="10">
        <v>2</v>
      </c>
      <c r="AB8" s="10">
        <v>3</v>
      </c>
      <c r="AE8" s="10">
        <v>3</v>
      </c>
      <c r="AI8" s="9" t="s">
        <v>28</v>
      </c>
      <c r="AK8" s="7">
        <v>2</v>
      </c>
    </row>
    <row r="9" spans="1:41" ht="15">
      <c r="A9" t="s">
        <v>25</v>
      </c>
      <c r="B9" t="s">
        <v>28</v>
      </c>
      <c r="C9">
        <f t="shared" si="0"/>
        <v>5</v>
      </c>
      <c r="D9">
        <f t="shared" si="1"/>
        <v>32.6</v>
      </c>
      <c r="E9">
        <f t="shared" si="2"/>
        <v>25</v>
      </c>
      <c r="F9">
        <v>3</v>
      </c>
      <c r="G9">
        <f t="shared" si="3"/>
        <v>60.6</v>
      </c>
      <c r="H9">
        <f t="shared" si="4"/>
        <v>3</v>
      </c>
      <c r="J9" s="7">
        <v>4</v>
      </c>
      <c r="M9" s="7">
        <v>4</v>
      </c>
      <c r="O9" s="6">
        <v>0</v>
      </c>
      <c r="P9" s="10">
        <v>4</v>
      </c>
      <c r="Q9" s="9" t="s">
        <v>30</v>
      </c>
      <c r="R9" s="6">
        <v>0</v>
      </c>
      <c r="T9" s="9" t="s">
        <v>30</v>
      </c>
      <c r="U9" s="6">
        <v>56</v>
      </c>
      <c r="V9" s="10">
        <v>4</v>
      </c>
      <c r="W9" s="9" t="s">
        <v>30</v>
      </c>
      <c r="Y9" s="10"/>
      <c r="AA9" s="6">
        <v>55</v>
      </c>
      <c r="AB9" s="10">
        <v>4</v>
      </c>
      <c r="AD9" s="6">
        <v>52</v>
      </c>
      <c r="AE9" s="10">
        <v>4</v>
      </c>
      <c r="AI9" s="9" t="s">
        <v>28</v>
      </c>
      <c r="AK9" s="7">
        <v>1</v>
      </c>
      <c r="AO9" s="9" t="s">
        <v>28</v>
      </c>
    </row>
  </sheetData>
  <sheetProtection/>
  <mergeCells count="11">
    <mergeCell ref="AA1:AC1"/>
    <mergeCell ref="AD1:AF1"/>
    <mergeCell ref="AG1:AI1"/>
    <mergeCell ref="AJ1:AL1"/>
    <mergeCell ref="AM1:AO1"/>
    <mergeCell ref="X1:Z1"/>
    <mergeCell ref="I1:K1"/>
    <mergeCell ref="L1:N1"/>
    <mergeCell ref="O1:Q1"/>
    <mergeCell ref="R1:T1"/>
    <mergeCell ref="U1:W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Miroslav Svoboda</cp:lastModifiedBy>
  <dcterms:created xsi:type="dcterms:W3CDTF">2012-03-02T13:01:19Z</dcterms:created>
  <dcterms:modified xsi:type="dcterms:W3CDTF">2013-05-28T09:07:15Z</dcterms:modified>
  <cp:category/>
  <cp:version/>
  <cp:contentType/>
  <cp:contentStatus/>
</cp:coreProperties>
</file>